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1smazat\tabulky\"/>
    </mc:Choice>
  </mc:AlternateContent>
  <xr:revisionPtr revIDLastSave="0" documentId="8_{B277E859-2CCE-466E-B1C1-761A47B2D5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bre jmeno" sheetId="1" r:id="rId1"/>
    <sheet name="ČK" sheetId="2" r:id="rId2"/>
    <sheet name="HB" sheetId="3" r:id="rId3"/>
    <sheet name="JK" sheetId="4" r:id="rId4"/>
    <sheet name="LD" sheetId="5" r:id="rId5"/>
    <sheet name="LC" sheetId="6" r:id="rId6"/>
    <sheet name="MŠ" sheetId="7" r:id="rId7"/>
    <sheet name="NS" sheetId="8" r:id="rId8"/>
    <sheet name="OZ" sheetId="9" r:id="rId9"/>
    <sheet name="TCD" sheetId="10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ijjD5xEnSGmyzqgr3qAe30RnlraQ=="/>
    </ext>
  </extLst>
</workbook>
</file>

<file path=xl/calcChain.xml><?xml version="1.0" encoding="utf-8"?>
<calcChain xmlns="http://schemas.openxmlformats.org/spreadsheetml/2006/main">
  <c r="E15" i="10" l="1"/>
  <c r="D15" i="10"/>
  <c r="M14" i="10"/>
  <c r="M13" i="10"/>
  <c r="M12" i="10"/>
  <c r="E15" i="9"/>
  <c r="D15" i="9"/>
  <c r="M14" i="9"/>
  <c r="M13" i="9"/>
  <c r="M12" i="9"/>
  <c r="E15" i="8"/>
  <c r="D15" i="8"/>
  <c r="M14" i="8"/>
  <c r="M13" i="8"/>
  <c r="M12" i="8"/>
  <c r="E15" i="7"/>
  <c r="D15" i="7"/>
  <c r="M14" i="7"/>
  <c r="M13" i="7"/>
  <c r="M12" i="7"/>
  <c r="E15" i="6"/>
  <c r="D15" i="6"/>
  <c r="M14" i="6"/>
  <c r="M13" i="6"/>
  <c r="M12" i="6"/>
  <c r="E15" i="5"/>
  <c r="D15" i="5"/>
  <c r="M14" i="5"/>
  <c r="M13" i="5"/>
  <c r="M12" i="5"/>
  <c r="E15" i="4"/>
  <c r="D15" i="4"/>
  <c r="M14" i="4"/>
  <c r="M13" i="4"/>
  <c r="M12" i="4"/>
  <c r="E15" i="3"/>
  <c r="D15" i="3"/>
  <c r="M14" i="3"/>
  <c r="M13" i="3"/>
  <c r="M12" i="3"/>
  <c r="M13" i="2"/>
  <c r="M14" i="2"/>
  <c r="M12" i="2"/>
  <c r="E15" i="2"/>
  <c r="D15" i="2"/>
  <c r="N15" i="1"/>
  <c r="N16" i="1" s="1"/>
  <c r="E15" i="1"/>
  <c r="D15" i="1"/>
</calcChain>
</file>

<file path=xl/sharedStrings.xml><?xml version="1.0" encoding="utf-8"?>
<sst xmlns="http://schemas.openxmlformats.org/spreadsheetml/2006/main" count="439" uniqueCount="53">
  <si>
    <t>Propagace dobrého jména české kinematografie</t>
  </si>
  <si>
    <r>
      <rPr>
        <b/>
        <sz val="9"/>
        <color theme="1"/>
        <rFont val="Arial"/>
      </rPr>
      <t>Evidenční číslo výzvy:</t>
    </r>
    <r>
      <rPr>
        <sz val="9"/>
        <color theme="1"/>
        <rFont val="Arial"/>
      </rPr>
      <t xml:space="preserve"> 2022-5-3-23</t>
    </r>
  </si>
  <si>
    <t>Cíle podpory kinematografie:</t>
  </si>
  <si>
    <r>
      <rPr>
        <b/>
        <sz val="9"/>
        <color theme="1"/>
        <rFont val="Arial"/>
      </rPr>
      <t>Dotační okruh:</t>
    </r>
    <r>
      <rPr>
        <sz val="9"/>
        <color theme="1"/>
        <rFont val="Arial"/>
      </rPr>
      <t xml:space="preserve"> 5. propagace českého kinematografického díla</t>
    </r>
  </si>
  <si>
    <t>1. Podpora propagace české kinematografie</t>
  </si>
  <si>
    <t xml:space="preserve"> </t>
  </si>
  <si>
    <r>
      <rPr>
        <b/>
        <sz val="9"/>
        <color theme="1"/>
        <rFont val="Arial"/>
      </rPr>
      <t>Lhůta pro podávání žádostí:</t>
    </r>
    <r>
      <rPr>
        <sz val="9"/>
        <color theme="1"/>
        <rFont val="Arial"/>
      </rPr>
      <t xml:space="preserve"> 27.5.-27.6.2022</t>
    </r>
  </si>
  <si>
    <t xml:space="preserve">2. Zpětná vazba pro českou filmovou tvorbu </t>
  </si>
  <si>
    <r>
      <rPr>
        <b/>
        <sz val="9"/>
        <color theme="1"/>
        <rFont val="Arial"/>
      </rPr>
      <t xml:space="preserve">Finanční alokace: </t>
    </r>
    <r>
      <rPr>
        <sz val="9"/>
        <color theme="1"/>
        <rFont val="Arial"/>
      </rPr>
      <t>1 500 000 Kč</t>
    </r>
  </si>
  <si>
    <r>
      <rPr>
        <b/>
        <sz val="9"/>
        <color theme="1"/>
        <rFont val="Arial"/>
      </rPr>
      <t>Lhůta pro dokončení projektu:</t>
    </r>
    <r>
      <rPr>
        <sz val="9"/>
        <color theme="1"/>
        <rFont val="Arial"/>
      </rPr>
      <t xml:space="preserve"> dle žádosti, u každoročních akcí však do 31. ledna 2024, 
u jednorázových akcí do 31. prosince 2024</t>
    </r>
  </si>
  <si>
    <t>Specifikace dotačního okruhu</t>
  </si>
  <si>
    <r>
      <rPr>
        <b/>
        <sz val="9"/>
        <color theme="1"/>
        <rFont val="Arial"/>
      </rPr>
      <t>Forma podpory:</t>
    </r>
    <r>
      <rPr>
        <sz val="9"/>
        <color theme="1"/>
        <rFont val="Arial"/>
      </rPr>
      <t xml:space="preserve"> neinvestiční dotace</t>
    </r>
  </si>
  <si>
    <t>Podpora je určena pro jednorázové akce i každoroční aktivity vykonávané v roce 2023, jejichž primární hodnotou je propagace české kinematografie jako celku v českém i mezinárodním prostředí, udělování prestižních národních cen české kinematografie a výstavy a jiné akce v oblasti české kinematografie pořádané/realizované např. filmovými muzei. Podpora není určena pro konkrétní filmy, které jsou přijaty do oficiálních sekcí mezinárodních festivalů. Podpora není určena pro pořádání přehlídek českého filmu v zahraničí.</t>
  </si>
  <si>
    <t>evidenční číslo projektu</t>
  </si>
  <si>
    <t>název žadatele</t>
  </si>
  <si>
    <t>název projektu</t>
  </si>
  <si>
    <t>celkový rozpočet projektu</t>
  </si>
  <si>
    <t>požadovaná podpora</t>
  </si>
  <si>
    <t>Obsahová kvalita projektu</t>
  </si>
  <si>
    <t>Personální zajištění projektu</t>
  </si>
  <si>
    <t>Přínos a význam pro českou a evropskou kinematografii</t>
  </si>
  <si>
    <t>Srozumitelnost a úplnost podané žádosti včetně příloh</t>
  </si>
  <si>
    <t>Ekonomické parametry projektu</t>
  </si>
  <si>
    <t>Realizační strategie</t>
  </si>
  <si>
    <t>Kredit žadatele</t>
  </si>
  <si>
    <t>bodové hodnocení Skupina odborníků</t>
  </si>
  <si>
    <t>návrh 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</si>
  <si>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</si>
  <si>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</si>
  <si>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</si>
  <si>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</si>
  <si>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</si>
  <si>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</si>
  <si>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</si>
  <si>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0-40</t>
  </si>
  <si>
    <t>0-15</t>
  </si>
  <si>
    <t>0-5</t>
  </si>
  <si>
    <t>0-10</t>
  </si>
  <si>
    <t>neinvestiční dotace</t>
  </si>
  <si>
    <t>ne</t>
  </si>
  <si>
    <t>5348/2022</t>
  </si>
  <si>
    <t>Doc-Air Distribution s.r.o.</t>
  </si>
  <si>
    <t>DAFilms ŽIVĚ - Rozhovory s českými tvůrci</t>
  </si>
  <si>
    <t>5384/2022</t>
  </si>
  <si>
    <t>Sdružení české filmové kritiky, zapsaný spolek</t>
  </si>
  <si>
    <t>Ceny české filmové kritiky 2022 - 13. ročník</t>
  </si>
  <si>
    <t>ano</t>
  </si>
  <si>
    <t>5385/2022</t>
  </si>
  <si>
    <t>Český filmový a televizní svaz FITES, z.s.</t>
  </si>
  <si>
    <t>TRILOBIT 2023</t>
  </si>
  <si>
    <t>zbývá</t>
  </si>
  <si>
    <t>80%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</si>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</sst>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8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sz val="11"/>
      <name val="Calibri"/>
    </font>
    <font>
      <sz val="11"/>
      <color theme="1"/>
      <name val="Calibri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/>
    <xf numFmtId="0" fontId="2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left" vertical="top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3" fontId="9" fillId="0" borderId="10" xfId="0" applyNumberFormat="1" applyFont="1" applyBorder="1" applyAlignment="1">
      <alignment horizontal="right"/>
    </xf>
    <xf numFmtId="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top"/>
    </xf>
    <xf numFmtId="14" fontId="9" fillId="0" borderId="10" xfId="0" applyNumberFormat="1" applyFont="1" applyBorder="1" applyAlignment="1">
      <alignment horizontal="center"/>
    </xf>
    <xf numFmtId="9" fontId="7" fillId="0" borderId="10" xfId="1" applyFont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99"/>
  <sheetViews>
    <sheetView tabSelected="1" workbookViewId="0"/>
  </sheetViews>
  <sheetFormatPr defaultColWidth="14.44140625" defaultRowHeight="15" customHeight="1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14" width="14.44140625" customWidth="1"/>
    <col min="15" max="15" width="16.77734375" customWidth="1"/>
    <col min="16" max="16" width="10.21875" customWidth="1"/>
    <col min="17" max="18" width="9.21875" customWidth="1"/>
    <col min="19" max="19" width="10.21875" customWidth="1"/>
    <col min="20" max="21" width="15.77734375" customWidth="1"/>
    <col min="22" max="41" width="9.109375" customWidth="1"/>
  </cols>
  <sheetData>
    <row r="1" spans="1:4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48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12" t="s">
        <v>26</v>
      </c>
      <c r="O9" s="12" t="s">
        <v>27</v>
      </c>
      <c r="P9" s="12" t="s">
        <v>28</v>
      </c>
      <c r="Q9" s="12" t="s">
        <v>29</v>
      </c>
      <c r="R9" s="12" t="s">
        <v>30</v>
      </c>
      <c r="S9" s="12" t="s">
        <v>31</v>
      </c>
      <c r="T9" s="12" t="s">
        <v>32</v>
      </c>
      <c r="U9" s="12" t="s">
        <v>33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14"/>
      <c r="O11" s="14"/>
      <c r="P11" s="14"/>
      <c r="Q11" s="14"/>
      <c r="R11" s="14"/>
      <c r="S11" s="14"/>
      <c r="T11" s="14"/>
      <c r="U11" s="1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2.75" customHeight="1" x14ac:dyDescent="0.3">
      <c r="A12" s="26" t="s">
        <v>43</v>
      </c>
      <c r="B12" s="22" t="s">
        <v>44</v>
      </c>
      <c r="C12" s="25" t="s">
        <v>45</v>
      </c>
      <c r="D12" s="23">
        <v>1294000</v>
      </c>
      <c r="E12" s="23">
        <v>600000</v>
      </c>
      <c r="F12" s="15">
        <v>32.777799999999999</v>
      </c>
      <c r="G12" s="15">
        <v>13.777799999999999</v>
      </c>
      <c r="H12" s="15">
        <v>12</v>
      </c>
      <c r="I12" s="15">
        <v>5</v>
      </c>
      <c r="J12" s="15">
        <v>8.3332999999999995</v>
      </c>
      <c r="K12" s="15">
        <v>8.3332999999999995</v>
      </c>
      <c r="L12" s="15">
        <v>5</v>
      </c>
      <c r="M12" s="15">
        <v>85.222200000000001</v>
      </c>
      <c r="N12" s="16">
        <v>600000</v>
      </c>
      <c r="O12" s="17" t="s">
        <v>38</v>
      </c>
      <c r="P12" s="21" t="s">
        <v>46</v>
      </c>
      <c r="Q12" s="27" t="s">
        <v>46</v>
      </c>
      <c r="R12" s="24">
        <v>0.66</v>
      </c>
      <c r="S12" s="27" t="s">
        <v>51</v>
      </c>
      <c r="T12" s="28">
        <v>45321</v>
      </c>
      <c r="U12" s="28">
        <v>45321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2.75" customHeight="1" x14ac:dyDescent="0.3">
      <c r="A13" s="26" t="s">
        <v>47</v>
      </c>
      <c r="B13" s="22" t="s">
        <v>48</v>
      </c>
      <c r="C13" s="25" t="s">
        <v>49</v>
      </c>
      <c r="D13" s="23">
        <v>2050104</v>
      </c>
      <c r="E13" s="23">
        <v>770000</v>
      </c>
      <c r="F13" s="15">
        <v>29.666699999999999</v>
      </c>
      <c r="G13" s="15">
        <v>11.777799999999999</v>
      </c>
      <c r="H13" s="15">
        <v>10</v>
      </c>
      <c r="I13" s="15">
        <v>4</v>
      </c>
      <c r="J13" s="15">
        <v>4.5556000000000001</v>
      </c>
      <c r="K13" s="15">
        <v>6.8888999999999996</v>
      </c>
      <c r="L13" s="15">
        <v>5</v>
      </c>
      <c r="M13" s="15">
        <v>71.888900000000007</v>
      </c>
      <c r="N13" s="16">
        <v>250000</v>
      </c>
      <c r="O13" s="17" t="s">
        <v>38</v>
      </c>
      <c r="P13" s="21" t="s">
        <v>46</v>
      </c>
      <c r="Q13" s="27" t="s">
        <v>46</v>
      </c>
      <c r="R13" s="24">
        <v>0.5</v>
      </c>
      <c r="S13" s="27" t="s">
        <v>52</v>
      </c>
      <c r="T13" s="28">
        <v>45199</v>
      </c>
      <c r="U13" s="28">
        <v>45321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2.75" customHeight="1" x14ac:dyDescent="0.3">
      <c r="A14" s="26" t="s">
        <v>40</v>
      </c>
      <c r="B14" s="22" t="s">
        <v>41</v>
      </c>
      <c r="C14" s="22" t="s">
        <v>42</v>
      </c>
      <c r="D14" s="23">
        <v>780000</v>
      </c>
      <c r="E14" s="23">
        <v>380000</v>
      </c>
      <c r="F14" s="15">
        <v>22.666699999999999</v>
      </c>
      <c r="G14" s="15">
        <v>14.1111</v>
      </c>
      <c r="H14" s="15">
        <v>7</v>
      </c>
      <c r="I14" s="15">
        <v>4.2222</v>
      </c>
      <c r="J14" s="15">
        <v>7.5556000000000001</v>
      </c>
      <c r="K14" s="15">
        <v>4.7778</v>
      </c>
      <c r="L14" s="15">
        <v>5</v>
      </c>
      <c r="M14" s="15">
        <v>65.333299999999994</v>
      </c>
      <c r="N14" s="16"/>
      <c r="O14" s="17" t="s">
        <v>38</v>
      </c>
      <c r="P14" s="21" t="s">
        <v>39</v>
      </c>
      <c r="Q14" s="27"/>
      <c r="R14" s="24">
        <v>0.49</v>
      </c>
      <c r="S14" s="27"/>
      <c r="T14" s="28">
        <v>45322</v>
      </c>
      <c r="U14" s="2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6">
        <f>SUM(N12:N14)</f>
        <v>850000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 t="s">
        <v>50</v>
      </c>
      <c r="N16" s="6">
        <f>1500000-N15</f>
        <v>650000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</sheetData>
  <sortState xmlns:xlrd2="http://schemas.microsoft.com/office/spreadsheetml/2017/richdata2" ref="A12:U14">
    <sortCondition descending="1" ref="U12:U14"/>
  </sortState>
  <mergeCells count="23">
    <mergeCell ref="A6:C6"/>
    <mergeCell ref="A9:A11"/>
    <mergeCell ref="B9:B11"/>
    <mergeCell ref="C9:C11"/>
    <mergeCell ref="D9:D11"/>
    <mergeCell ref="E9:E11"/>
    <mergeCell ref="D7:M7"/>
    <mergeCell ref="F9:F10"/>
    <mergeCell ref="G9:G10"/>
    <mergeCell ref="H9:H10"/>
    <mergeCell ref="I9:I10"/>
    <mergeCell ref="J9:J10"/>
    <mergeCell ref="K9:K10"/>
    <mergeCell ref="S9:S10"/>
    <mergeCell ref="T9:T10"/>
    <mergeCell ref="U9:U10"/>
    <mergeCell ref="L9:L10"/>
    <mergeCell ref="M9:M10"/>
    <mergeCell ref="N9:N10"/>
    <mergeCell ref="O9:O10"/>
    <mergeCell ref="P9:P10"/>
    <mergeCell ref="Q9:Q10"/>
    <mergeCell ref="R9:R10"/>
  </mergeCells>
  <dataValidations count="4">
    <dataValidation type="decimal" operator="lessThanOrEqual" allowBlank="1" showInputMessage="1" showErrorMessage="1" prompt="max. 15" sqref="G12:H14" xr:uid="{00000000-0002-0000-0000-000000000000}">
      <formula1>15</formula1>
    </dataValidation>
    <dataValidation type="decimal" operator="lessThanOrEqual" allowBlank="1" showInputMessage="1" showErrorMessage="1" prompt="max. 5" sqref="I12:I14 L12:L14" xr:uid="{00000000-0002-0000-0000-000001000000}">
      <formula1>5</formula1>
    </dataValidation>
    <dataValidation type="decimal" operator="lessThanOrEqual" allowBlank="1" showInputMessage="1" showErrorMessage="1" prompt="max. 40" sqref="F12:F14" xr:uid="{00000000-0002-0000-0000-000002000000}">
      <formula1>40</formula1>
    </dataValidation>
    <dataValidation type="decimal" operator="lessThanOrEqual" allowBlank="1" showInputMessage="1" showErrorMessage="1" prompt="max. 10" sqref="J12:K14" xr:uid="{00000000-0002-0000-0000-000003000000}">
      <formula1>10</formula1>
    </dataValidation>
  </dataValidations>
  <pageMargins left="0.7" right="0.7" top="0.78740157499999996" bottom="0.78740157499999996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7F74-F0FB-4778-99E3-DB8BF5167523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25</v>
      </c>
      <c r="G12" s="15">
        <v>14</v>
      </c>
      <c r="H12" s="15">
        <v>7</v>
      </c>
      <c r="I12" s="15">
        <v>5</v>
      </c>
      <c r="J12" s="15">
        <v>8</v>
      </c>
      <c r="K12" s="15">
        <v>5</v>
      </c>
      <c r="L12" s="15">
        <v>5</v>
      </c>
      <c r="M12" s="15">
        <f>SUM(F12:L12)</f>
        <v>69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30</v>
      </c>
      <c r="G13" s="15">
        <v>14</v>
      </c>
      <c r="H13" s="15">
        <v>12</v>
      </c>
      <c r="I13" s="15">
        <v>5</v>
      </c>
      <c r="J13" s="15">
        <v>9</v>
      </c>
      <c r="K13" s="15">
        <v>9</v>
      </c>
      <c r="L13" s="15">
        <v>5</v>
      </c>
      <c r="M13" s="15">
        <f t="shared" ref="M13:M14" si="0">SUM(F13:L13)</f>
        <v>84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30</v>
      </c>
      <c r="G14" s="15">
        <v>13</v>
      </c>
      <c r="H14" s="15">
        <v>10</v>
      </c>
      <c r="I14" s="15">
        <v>3</v>
      </c>
      <c r="J14" s="15">
        <v>3</v>
      </c>
      <c r="K14" s="15">
        <v>7</v>
      </c>
      <c r="L14" s="15">
        <v>5</v>
      </c>
      <c r="M14" s="15">
        <f t="shared" si="0"/>
        <v>71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9BF175FE-EEDE-4826-9E8C-D0E8ED410269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FA12-71F3-4364-A680-5C8EB36B2765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15</v>
      </c>
      <c r="G12" s="15">
        <v>14</v>
      </c>
      <c r="H12" s="15">
        <v>7</v>
      </c>
      <c r="I12" s="15">
        <v>4</v>
      </c>
      <c r="J12" s="15">
        <v>5</v>
      </c>
      <c r="K12" s="15">
        <v>5</v>
      </c>
      <c r="L12" s="15">
        <v>5</v>
      </c>
      <c r="M12" s="15">
        <f>SUM(F12:L12)</f>
        <v>55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30</v>
      </c>
      <c r="G13" s="15">
        <v>12</v>
      </c>
      <c r="H13" s="15">
        <v>12</v>
      </c>
      <c r="I13" s="15">
        <v>5</v>
      </c>
      <c r="J13" s="15">
        <v>5</v>
      </c>
      <c r="K13" s="15">
        <v>5</v>
      </c>
      <c r="L13" s="15">
        <v>5</v>
      </c>
      <c r="M13" s="15">
        <f t="shared" ref="M13:M14" si="0">SUM(F13:L13)</f>
        <v>74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30</v>
      </c>
      <c r="G14" s="15">
        <v>11</v>
      </c>
      <c r="H14" s="15">
        <v>10</v>
      </c>
      <c r="I14" s="15">
        <v>4</v>
      </c>
      <c r="J14" s="15">
        <v>6</v>
      </c>
      <c r="K14" s="15">
        <v>7</v>
      </c>
      <c r="L14" s="15">
        <v>5</v>
      </c>
      <c r="M14" s="15">
        <f t="shared" si="0"/>
        <v>73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D7:M7"/>
    <mergeCell ref="L9:L10"/>
    <mergeCell ref="M9:M10"/>
    <mergeCell ref="F9:F10"/>
    <mergeCell ref="G9:G10"/>
    <mergeCell ref="H9:H10"/>
    <mergeCell ref="I9:I10"/>
    <mergeCell ref="J9:J10"/>
    <mergeCell ref="K9:K10"/>
    <mergeCell ref="A6:C6"/>
    <mergeCell ref="A9:A11"/>
    <mergeCell ref="B9:B11"/>
    <mergeCell ref="C9:C11"/>
    <mergeCell ref="D9:D11"/>
    <mergeCell ref="E9:E11"/>
  </mergeCells>
  <dataValidations count="1">
    <dataValidation type="decimal" operator="lessThanOrEqual" allowBlank="1" showInputMessage="1" showErrorMessage="1" prompt="max. 40" sqref="F12:L14" xr:uid="{2F3A4FEA-41B5-4CBE-8EB0-B274A9885974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0B89-0946-445D-889F-4B3BAA842583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20</v>
      </c>
      <c r="G12" s="15">
        <v>14</v>
      </c>
      <c r="H12" s="15">
        <v>7</v>
      </c>
      <c r="I12" s="15">
        <v>5</v>
      </c>
      <c r="J12" s="15">
        <v>8</v>
      </c>
      <c r="K12" s="15">
        <v>6</v>
      </c>
      <c r="L12" s="15">
        <v>5</v>
      </c>
      <c r="M12" s="15">
        <f>SUM(F12:L12)</f>
        <v>65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33</v>
      </c>
      <c r="G13" s="15">
        <v>14</v>
      </c>
      <c r="H13" s="15">
        <v>12</v>
      </c>
      <c r="I13" s="15">
        <v>5</v>
      </c>
      <c r="J13" s="15">
        <v>9</v>
      </c>
      <c r="K13" s="15">
        <v>9</v>
      </c>
      <c r="L13" s="15">
        <v>5</v>
      </c>
      <c r="M13" s="15">
        <f t="shared" ref="M13:M14" si="0">SUM(F13:L13)</f>
        <v>87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30</v>
      </c>
      <c r="G14" s="15">
        <v>12</v>
      </c>
      <c r="H14" s="15">
        <v>10</v>
      </c>
      <c r="I14" s="15">
        <v>4</v>
      </c>
      <c r="J14" s="15">
        <v>3</v>
      </c>
      <c r="K14" s="15">
        <v>7</v>
      </c>
      <c r="L14" s="15">
        <v>5</v>
      </c>
      <c r="M14" s="15">
        <f t="shared" si="0"/>
        <v>71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CC8042E3-9D97-4522-9BC0-A6484654D7D6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C4E3-C4B9-4E3D-884A-28C1B8322E3E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22</v>
      </c>
      <c r="G12" s="15">
        <v>14</v>
      </c>
      <c r="H12" s="15">
        <v>6</v>
      </c>
      <c r="I12" s="15">
        <v>4</v>
      </c>
      <c r="J12" s="15">
        <v>8</v>
      </c>
      <c r="K12" s="15">
        <v>4</v>
      </c>
      <c r="L12" s="15">
        <v>5</v>
      </c>
      <c r="M12" s="15">
        <f>SUM(F12:L12)</f>
        <v>63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30</v>
      </c>
      <c r="G13" s="15">
        <v>14</v>
      </c>
      <c r="H13" s="15">
        <v>12</v>
      </c>
      <c r="I13" s="15">
        <v>5</v>
      </c>
      <c r="J13" s="15">
        <v>9</v>
      </c>
      <c r="K13" s="15">
        <v>9</v>
      </c>
      <c r="L13" s="15">
        <v>5</v>
      </c>
      <c r="M13" s="15">
        <f t="shared" ref="M13:M14" si="0">SUM(F13:L13)</f>
        <v>84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28</v>
      </c>
      <c r="G14" s="15">
        <v>12</v>
      </c>
      <c r="H14" s="15">
        <v>10</v>
      </c>
      <c r="I14" s="15">
        <v>5</v>
      </c>
      <c r="J14" s="15">
        <v>6</v>
      </c>
      <c r="K14" s="15">
        <v>7</v>
      </c>
      <c r="L14" s="15">
        <v>5</v>
      </c>
      <c r="M14" s="15">
        <f t="shared" si="0"/>
        <v>73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415DB091-6FCB-451B-A41D-F57CF0B6F73C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EB44-4096-497C-9A96-C2CE10547F52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24</v>
      </c>
      <c r="G12" s="15">
        <v>14</v>
      </c>
      <c r="H12" s="15">
        <v>7</v>
      </c>
      <c r="I12" s="15">
        <v>4</v>
      </c>
      <c r="J12" s="15">
        <v>8</v>
      </c>
      <c r="K12" s="15">
        <v>5</v>
      </c>
      <c r="L12" s="15">
        <v>5</v>
      </c>
      <c r="M12" s="15">
        <f>SUM(F12:L12)</f>
        <v>67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35</v>
      </c>
      <c r="G13" s="15">
        <v>14</v>
      </c>
      <c r="H13" s="15">
        <v>12</v>
      </c>
      <c r="I13" s="15">
        <v>5</v>
      </c>
      <c r="J13" s="15">
        <v>9</v>
      </c>
      <c r="K13" s="15">
        <v>9</v>
      </c>
      <c r="L13" s="15">
        <v>5</v>
      </c>
      <c r="M13" s="15">
        <f t="shared" ref="M13:M14" si="0">SUM(F13:L13)</f>
        <v>89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30</v>
      </c>
      <c r="G14" s="15">
        <v>12</v>
      </c>
      <c r="H14" s="15">
        <v>10</v>
      </c>
      <c r="I14" s="15">
        <v>4</v>
      </c>
      <c r="J14" s="15">
        <v>4</v>
      </c>
      <c r="K14" s="15">
        <v>7</v>
      </c>
      <c r="L14" s="15">
        <v>5</v>
      </c>
      <c r="M14" s="15">
        <f t="shared" si="0"/>
        <v>72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02B3E6B0-6EDF-443A-9B6F-9D80D7227C6C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CF87C-3065-4469-A717-AB14E6530F66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25</v>
      </c>
      <c r="G12" s="15">
        <v>14</v>
      </c>
      <c r="H12" s="15">
        <v>7</v>
      </c>
      <c r="I12" s="15">
        <v>4</v>
      </c>
      <c r="J12" s="15">
        <v>8</v>
      </c>
      <c r="K12" s="15">
        <v>4</v>
      </c>
      <c r="L12" s="15">
        <v>5</v>
      </c>
      <c r="M12" s="15">
        <f>SUM(F12:L12)</f>
        <v>67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35</v>
      </c>
      <c r="G13" s="15">
        <v>14</v>
      </c>
      <c r="H13" s="15">
        <v>12</v>
      </c>
      <c r="I13" s="15">
        <v>5</v>
      </c>
      <c r="J13" s="15">
        <v>9</v>
      </c>
      <c r="K13" s="15">
        <v>9</v>
      </c>
      <c r="L13" s="15">
        <v>5</v>
      </c>
      <c r="M13" s="15">
        <f t="shared" ref="M13:M14" si="0">SUM(F13:L13)</f>
        <v>89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30</v>
      </c>
      <c r="G14" s="15">
        <v>12</v>
      </c>
      <c r="H14" s="15">
        <v>10</v>
      </c>
      <c r="I14" s="15">
        <v>4</v>
      </c>
      <c r="J14" s="15">
        <v>5</v>
      </c>
      <c r="K14" s="15">
        <v>7</v>
      </c>
      <c r="L14" s="15">
        <v>5</v>
      </c>
      <c r="M14" s="15">
        <f t="shared" si="0"/>
        <v>73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415FAAD2-68B3-4F79-B662-1D59621206C5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465D-6387-4D9E-AD28-B4F0283E9778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22</v>
      </c>
      <c r="G12" s="15">
        <v>15</v>
      </c>
      <c r="H12" s="15">
        <v>8</v>
      </c>
      <c r="I12" s="15">
        <v>4</v>
      </c>
      <c r="J12" s="15">
        <v>7</v>
      </c>
      <c r="K12" s="15">
        <v>5</v>
      </c>
      <c r="L12" s="15">
        <v>5</v>
      </c>
      <c r="M12" s="15">
        <f>SUM(F12:L12)</f>
        <v>66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34</v>
      </c>
      <c r="G13" s="15">
        <v>15</v>
      </c>
      <c r="H13" s="15">
        <v>12</v>
      </c>
      <c r="I13" s="15">
        <v>5</v>
      </c>
      <c r="J13" s="15">
        <v>8</v>
      </c>
      <c r="K13" s="15">
        <v>8</v>
      </c>
      <c r="L13" s="15">
        <v>5</v>
      </c>
      <c r="M13" s="15">
        <f t="shared" ref="M13:M14" si="0">SUM(F13:L13)</f>
        <v>87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30</v>
      </c>
      <c r="G14" s="15">
        <v>12</v>
      </c>
      <c r="H14" s="15">
        <v>10</v>
      </c>
      <c r="I14" s="15">
        <v>4</v>
      </c>
      <c r="J14" s="15">
        <v>5</v>
      </c>
      <c r="K14" s="15">
        <v>7</v>
      </c>
      <c r="L14" s="15">
        <v>5</v>
      </c>
      <c r="M14" s="15">
        <f t="shared" si="0"/>
        <v>73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C0F28DFD-CE95-4CA2-A092-49F910C1450C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E888B-58ED-4B8E-BD8E-7D0D6A979EF5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25</v>
      </c>
      <c r="G12" s="15">
        <v>14</v>
      </c>
      <c r="H12" s="15">
        <v>7</v>
      </c>
      <c r="I12" s="15">
        <v>4</v>
      </c>
      <c r="J12" s="15">
        <v>8</v>
      </c>
      <c r="K12" s="15">
        <v>5</v>
      </c>
      <c r="L12" s="15">
        <v>5</v>
      </c>
      <c r="M12" s="15">
        <f>SUM(F12:L12)</f>
        <v>68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35</v>
      </c>
      <c r="G13" s="15">
        <v>14</v>
      </c>
      <c r="H13" s="15">
        <v>12</v>
      </c>
      <c r="I13" s="15">
        <v>5</v>
      </c>
      <c r="J13" s="15">
        <v>9</v>
      </c>
      <c r="K13" s="15">
        <v>9</v>
      </c>
      <c r="L13" s="15">
        <v>5</v>
      </c>
      <c r="M13" s="15">
        <f t="shared" ref="M13:M14" si="0">SUM(F13:L13)</f>
        <v>89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30</v>
      </c>
      <c r="G14" s="15">
        <v>11</v>
      </c>
      <c r="H14" s="15">
        <v>10</v>
      </c>
      <c r="I14" s="15">
        <v>4</v>
      </c>
      <c r="J14" s="15">
        <v>4</v>
      </c>
      <c r="K14" s="15">
        <v>7</v>
      </c>
      <c r="L14" s="15">
        <v>5</v>
      </c>
      <c r="M14" s="15">
        <f t="shared" si="0"/>
        <v>71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515C4C67-C72A-46F2-837F-46A7F0D7491A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FDCB2-9582-45B1-BFE3-F8CAB27A830A}">
  <dimension ref="A1:AG1000"/>
  <sheetViews>
    <sheetView workbookViewId="0"/>
  </sheetViews>
  <sheetFormatPr defaultColWidth="14.44140625" defaultRowHeight="14.4" x14ac:dyDescent="0.3"/>
  <cols>
    <col min="1" max="1" width="11.77734375" customWidth="1"/>
    <col min="2" max="2" width="30" customWidth="1"/>
    <col min="3" max="3" width="43.77734375" customWidth="1"/>
    <col min="4" max="4" width="15.5546875" customWidth="1"/>
    <col min="5" max="5" width="15" customWidth="1"/>
    <col min="6" max="6" width="9.77734375" customWidth="1"/>
    <col min="7" max="13" width="9.21875" customWidth="1"/>
    <col min="14" max="33" width="9.109375" customWidth="1"/>
  </cols>
  <sheetData>
    <row r="1" spans="1:33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 x14ac:dyDescent="0.3">
      <c r="A2" s="3" t="s">
        <v>1</v>
      </c>
      <c r="B2" s="4"/>
      <c r="C2" s="4"/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3">
      <c r="A3" s="3" t="s">
        <v>3</v>
      </c>
      <c r="B3" s="4"/>
      <c r="C3" s="4"/>
      <c r="D3" s="4" t="s">
        <v>4</v>
      </c>
      <c r="E3" s="4"/>
      <c r="F3" s="4"/>
      <c r="G3" s="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customHeight="1" x14ac:dyDescent="0.3">
      <c r="A4" s="3" t="s">
        <v>6</v>
      </c>
      <c r="B4" s="4"/>
      <c r="C4" s="4"/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7.75" customHeight="1" x14ac:dyDescent="0.3">
      <c r="A6" s="8" t="s">
        <v>9</v>
      </c>
      <c r="B6" s="9"/>
      <c r="C6" s="10"/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7.4" customHeight="1" x14ac:dyDescent="0.3">
      <c r="A7" s="2" t="s">
        <v>11</v>
      </c>
      <c r="B7" s="2"/>
      <c r="C7" s="2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6.25" customHeight="1" x14ac:dyDescent="0.3">
      <c r="A9" s="12" t="s">
        <v>13</v>
      </c>
      <c r="B9" s="12" t="s">
        <v>14</v>
      </c>
      <c r="C9" s="12" t="s">
        <v>15</v>
      </c>
      <c r="D9" s="12" t="s">
        <v>16</v>
      </c>
      <c r="E9" s="13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9.25" customHeight="1" x14ac:dyDescent="0.3">
      <c r="A10" s="18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8.5" customHeight="1" x14ac:dyDescent="0.3">
      <c r="A11" s="20"/>
      <c r="B11" s="20"/>
      <c r="C11" s="20"/>
      <c r="D11" s="20"/>
      <c r="E11" s="20"/>
      <c r="F11" s="14" t="s">
        <v>34</v>
      </c>
      <c r="G11" s="14" t="s">
        <v>35</v>
      </c>
      <c r="H11" s="14" t="s">
        <v>35</v>
      </c>
      <c r="I11" s="14" t="s">
        <v>36</v>
      </c>
      <c r="J11" s="14" t="s">
        <v>37</v>
      </c>
      <c r="K11" s="14" t="s">
        <v>37</v>
      </c>
      <c r="L11" s="14" t="s">
        <v>36</v>
      </c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3">
      <c r="A12" s="26" t="s">
        <v>40</v>
      </c>
      <c r="B12" s="22" t="s">
        <v>41</v>
      </c>
      <c r="C12" s="22" t="s">
        <v>42</v>
      </c>
      <c r="D12" s="23">
        <v>780000</v>
      </c>
      <c r="E12" s="23">
        <v>380000</v>
      </c>
      <c r="F12" s="15">
        <v>26</v>
      </c>
      <c r="G12" s="15">
        <v>14</v>
      </c>
      <c r="H12" s="15">
        <v>7</v>
      </c>
      <c r="I12" s="15">
        <v>4</v>
      </c>
      <c r="J12" s="15">
        <v>8</v>
      </c>
      <c r="K12" s="15">
        <v>4</v>
      </c>
      <c r="L12" s="15">
        <v>5</v>
      </c>
      <c r="M12" s="15">
        <f>SUM(F12:L12)</f>
        <v>68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3">
      <c r="A13" s="26" t="s">
        <v>43</v>
      </c>
      <c r="B13" s="22" t="s">
        <v>44</v>
      </c>
      <c r="C13" s="25" t="s">
        <v>45</v>
      </c>
      <c r="D13" s="23">
        <v>1294000</v>
      </c>
      <c r="E13" s="23">
        <v>600000</v>
      </c>
      <c r="F13" s="15">
        <v>33</v>
      </c>
      <c r="G13" s="15">
        <v>13</v>
      </c>
      <c r="H13" s="15">
        <v>12</v>
      </c>
      <c r="I13" s="15">
        <v>5</v>
      </c>
      <c r="J13" s="15">
        <v>8</v>
      </c>
      <c r="K13" s="15">
        <v>8</v>
      </c>
      <c r="L13" s="15">
        <v>5</v>
      </c>
      <c r="M13" s="15">
        <f t="shared" ref="M13:M14" si="0">SUM(F13:L13)</f>
        <v>84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3">
      <c r="A14" s="26" t="s">
        <v>47</v>
      </c>
      <c r="B14" s="22" t="s">
        <v>48</v>
      </c>
      <c r="C14" s="25" t="s">
        <v>49</v>
      </c>
      <c r="D14" s="23">
        <v>2050104</v>
      </c>
      <c r="E14" s="23">
        <v>770000</v>
      </c>
      <c r="F14" s="15">
        <v>29</v>
      </c>
      <c r="G14" s="15">
        <v>11</v>
      </c>
      <c r="H14" s="15">
        <v>10</v>
      </c>
      <c r="I14" s="15">
        <v>4</v>
      </c>
      <c r="J14" s="15">
        <v>5</v>
      </c>
      <c r="K14" s="15">
        <v>6</v>
      </c>
      <c r="L14" s="15">
        <v>5</v>
      </c>
      <c r="M14" s="15">
        <f t="shared" si="0"/>
        <v>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3">
      <c r="A15" s="2"/>
      <c r="B15" s="2"/>
      <c r="C15" s="2"/>
      <c r="D15" s="6">
        <f>SUM(D12:D14)</f>
        <v>4124104</v>
      </c>
      <c r="E15" s="6">
        <f>SUM(E12:E14)</f>
        <v>1750000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3">
      <c r="A16" s="2"/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5" customHeight="1" x14ac:dyDescent="0.3"/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1">
    <dataValidation type="decimal" operator="lessThanOrEqual" allowBlank="1" showInputMessage="1" showErrorMessage="1" prompt="max. 40" sqref="F12:L14" xr:uid="{52214951-4D51-4FC2-9B30-D4FA425A0652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dobre jmeno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dcterms:created xsi:type="dcterms:W3CDTF">2013-12-06T22:03:05Z</dcterms:created>
  <dcterms:modified xsi:type="dcterms:W3CDTF">2022-10-06T06:12:00Z</dcterms:modified>
</cp:coreProperties>
</file>